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ny\Documents\Rem.Gem\financien\"/>
    </mc:Choice>
  </mc:AlternateContent>
  <bookViews>
    <workbookView xWindow="0" yWindow="0" windowWidth="28800" windowHeight="1161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17" i="1"/>
  <c r="F44" i="1" l="1"/>
  <c r="G48" i="1" l="1"/>
  <c r="F47" i="1"/>
  <c r="F17" i="1"/>
  <c r="F46" i="1" s="1"/>
  <c r="F48" i="1" l="1"/>
</calcChain>
</file>

<file path=xl/sharedStrings.xml><?xml version="1.0" encoding="utf-8"?>
<sst xmlns="http://schemas.openxmlformats.org/spreadsheetml/2006/main" count="46" uniqueCount="43">
  <si>
    <t>grb.rek.</t>
  </si>
  <si>
    <t>omschrijving</t>
  </si>
  <si>
    <t>begroting</t>
  </si>
  <si>
    <t xml:space="preserve"> eindresultaat </t>
  </si>
  <si>
    <t xml:space="preserve"> begroting </t>
  </si>
  <si>
    <t>inkomsten</t>
  </si>
  <si>
    <t>subsidie quotum</t>
  </si>
  <si>
    <t>subsidie Fonds Cos</t>
  </si>
  <si>
    <t>rente Triodos rendementsrek.</t>
  </si>
  <si>
    <t>rente Triodos deposito</t>
  </si>
  <si>
    <t>rente ASN meersparen</t>
  </si>
  <si>
    <t>vrijwillige bijdragen</t>
  </si>
  <si>
    <t>kerkcollecten</t>
  </si>
  <si>
    <t>opbr.lezingen/bijbelkring</t>
  </si>
  <si>
    <t>uitgaven</t>
  </si>
  <si>
    <t>huur kerkgebouw</t>
  </si>
  <si>
    <t>extra kosten kerkdiensten</t>
  </si>
  <si>
    <t>predikant salaris</t>
  </si>
  <si>
    <t>predikant premie AOV</t>
  </si>
  <si>
    <t>predikant reiskosten</t>
  </si>
  <si>
    <t>bijdr.personeelsfunct.</t>
  </si>
  <si>
    <t>kosten verbetering kerkzang</t>
  </si>
  <si>
    <t>vriendenwerfcampagne</t>
  </si>
  <si>
    <t>afdracht 2% regeling</t>
  </si>
  <si>
    <t>afdracht quotum</t>
  </si>
  <si>
    <t>vergoeding organisten</t>
  </si>
  <si>
    <t>huish. kosten (koffie enz.)</t>
  </si>
  <si>
    <t>administratiekosten</t>
  </si>
  <si>
    <t>gemeenteberichten enz.</t>
  </si>
  <si>
    <t>verzekeringen</t>
  </si>
  <si>
    <t>website</t>
  </si>
  <si>
    <t>bankkosten</t>
  </si>
  <si>
    <t>bijdrage RvK Doesburg</t>
  </si>
  <si>
    <t>afrondingsverschil</t>
  </si>
  <si>
    <t>saldo</t>
  </si>
  <si>
    <t>eindresultaat</t>
  </si>
  <si>
    <t>giften incl. legaten</t>
  </si>
  <si>
    <t>staat van baten en lasten</t>
  </si>
  <si>
    <t>buitendag</t>
  </si>
  <si>
    <t>rente ABNAMRO internetsparen</t>
  </si>
  <si>
    <t xml:space="preserve">viaticum kerkdiensten gastpred. </t>
  </si>
  <si>
    <t>pm</t>
  </si>
  <si>
    <t>bestuurscollege (kantoorkosten enz.)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</si>
</sst>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3" fontId="0" fillId="0" borderId="3" xfId="0" applyNumberFormat="1" applyBorder="1"/>
    <xf numFmtId="0" fontId="0" fillId="0" borderId="2" xfId="0" applyBorder="1"/>
    <xf numFmtId="3" fontId="0" fillId="0" borderId="2" xfId="0" applyNumberFormat="1" applyBorder="1"/>
    <xf numFmtId="3" fontId="0" fillId="0" borderId="0" xfId="0" applyNumberFormat="1"/>
    <xf numFmtId="3" fontId="0" fillId="0" borderId="0" xfId="0" applyNumberFormat="1" applyFill="1" applyBorder="1"/>
    <xf numFmtId="3" fontId="0" fillId="0" borderId="1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G48" sqref="G48"/>
    </sheetView>
  </sheetViews>
  <sheetFormatPr defaultRowHeight="15" x14ac:dyDescent="0.25"/>
  <cols>
    <col min="2" max="2" width="33.5703125" customWidth="1"/>
    <col min="3" max="3" width="9.5703125" customWidth="1"/>
    <col min="4" max="4" width="12.85546875" customWidth="1"/>
    <col min="5" max="5" width="9.85546875" customWidth="1"/>
    <col min="6" max="6" width="12.7109375" style="8" customWidth="1"/>
    <col min="7" max="7" width="10.28515625" customWidth="1"/>
  </cols>
  <sheetData>
    <row r="1" spans="1:9" x14ac:dyDescent="0.25">
      <c r="A1" s="4" t="s">
        <v>37</v>
      </c>
      <c r="B1" s="4"/>
      <c r="C1" s="4"/>
      <c r="D1" s="1"/>
      <c r="E1" s="4"/>
      <c r="F1" s="2"/>
      <c r="G1" s="1"/>
    </row>
    <row r="2" spans="1:9" x14ac:dyDescent="0.25">
      <c r="A2" s="1"/>
      <c r="B2" s="1"/>
      <c r="D2" s="1"/>
      <c r="E2" s="1"/>
      <c r="F2" s="2"/>
      <c r="G2" s="1"/>
    </row>
    <row r="3" spans="1:9" x14ac:dyDescent="0.25">
      <c r="A3" s="3" t="s">
        <v>0</v>
      </c>
      <c r="B3" s="3" t="s">
        <v>1</v>
      </c>
      <c r="C3" s="3">
        <v>2016</v>
      </c>
      <c r="D3" s="3">
        <v>2016</v>
      </c>
      <c r="E3" s="3">
        <v>2017</v>
      </c>
      <c r="F3" s="10">
        <v>2017</v>
      </c>
      <c r="G3" s="3">
        <v>2018</v>
      </c>
    </row>
    <row r="4" spans="1:9" x14ac:dyDescent="0.25">
      <c r="A4" s="1"/>
      <c r="B4" s="1"/>
      <c r="C4" s="3" t="s">
        <v>2</v>
      </c>
      <c r="D4" s="3" t="s">
        <v>3</v>
      </c>
      <c r="E4" s="3" t="s">
        <v>4</v>
      </c>
      <c r="F4" s="10" t="s">
        <v>35</v>
      </c>
      <c r="G4" s="3" t="s">
        <v>2</v>
      </c>
    </row>
    <row r="5" spans="1:9" x14ac:dyDescent="0.25">
      <c r="A5" s="1" t="s">
        <v>5</v>
      </c>
      <c r="B5" s="1"/>
      <c r="C5" s="1"/>
      <c r="D5" s="1"/>
      <c r="E5" s="1"/>
      <c r="F5" s="2"/>
      <c r="G5" s="1"/>
    </row>
    <row r="6" spans="1:9" x14ac:dyDescent="0.25">
      <c r="A6" s="1"/>
      <c r="B6" s="1" t="s">
        <v>6</v>
      </c>
      <c r="C6" s="2">
        <v>3150</v>
      </c>
      <c r="D6" s="1"/>
      <c r="E6" s="1"/>
      <c r="F6" s="2"/>
      <c r="G6" s="1"/>
    </row>
    <row r="7" spans="1:9" x14ac:dyDescent="0.25">
      <c r="A7" s="1">
        <v>8530</v>
      </c>
      <c r="B7" s="1" t="s">
        <v>7</v>
      </c>
      <c r="C7" s="2">
        <v>1000</v>
      </c>
      <c r="D7" s="2">
        <v>1000</v>
      </c>
      <c r="E7" s="1"/>
      <c r="F7" s="2"/>
      <c r="G7" s="1"/>
    </row>
    <row r="8" spans="1:9" x14ac:dyDescent="0.25">
      <c r="A8" s="1">
        <v>8120</v>
      </c>
      <c r="B8" s="1" t="s">
        <v>39</v>
      </c>
      <c r="C8" s="1">
        <v>650</v>
      </c>
      <c r="D8" s="1">
        <v>301</v>
      </c>
      <c r="E8" s="1">
        <v>200</v>
      </c>
      <c r="F8" s="2">
        <v>70.739999999999995</v>
      </c>
      <c r="G8" s="1">
        <v>50</v>
      </c>
    </row>
    <row r="9" spans="1:9" x14ac:dyDescent="0.25">
      <c r="A9" s="1">
        <v>8140</v>
      </c>
      <c r="B9" s="1" t="s">
        <v>8</v>
      </c>
      <c r="C9" s="1">
        <v>15</v>
      </c>
      <c r="D9" s="1">
        <v>1</v>
      </c>
      <c r="E9" s="1">
        <v>1</v>
      </c>
      <c r="F9" s="2"/>
      <c r="G9" s="1"/>
    </row>
    <row r="10" spans="1:9" x14ac:dyDescent="0.25">
      <c r="A10" s="1">
        <v>8140</v>
      </c>
      <c r="B10" s="1" t="s">
        <v>9</v>
      </c>
      <c r="C10" s="1">
        <v>400</v>
      </c>
      <c r="D10" s="1">
        <v>400</v>
      </c>
      <c r="E10" s="1">
        <v>400</v>
      </c>
      <c r="F10" s="2">
        <v>400</v>
      </c>
      <c r="G10" s="1">
        <v>400</v>
      </c>
    </row>
    <row r="11" spans="1:9" x14ac:dyDescent="0.25">
      <c r="A11" s="1">
        <v>8130</v>
      </c>
      <c r="B11" s="1" t="s">
        <v>10</v>
      </c>
      <c r="C11" s="1">
        <v>750</v>
      </c>
      <c r="D11" s="1">
        <v>381</v>
      </c>
      <c r="E11" s="1">
        <v>300</v>
      </c>
      <c r="F11" s="2">
        <v>126.99</v>
      </c>
      <c r="G11" s="1">
        <v>100</v>
      </c>
    </row>
    <row r="12" spans="1:9" x14ac:dyDescent="0.25">
      <c r="A12" s="1">
        <v>8310</v>
      </c>
      <c r="B12" s="1" t="s">
        <v>11</v>
      </c>
      <c r="C12" s="2">
        <v>20000</v>
      </c>
      <c r="D12" s="2">
        <v>20182</v>
      </c>
      <c r="E12" s="2">
        <v>20000</v>
      </c>
      <c r="F12" s="2">
        <v>19630</v>
      </c>
      <c r="G12" s="2">
        <v>19500</v>
      </c>
      <c r="I12" s="8"/>
    </row>
    <row r="13" spans="1:9" x14ac:dyDescent="0.25">
      <c r="A13" s="1">
        <v>8340</v>
      </c>
      <c r="B13" s="1" t="s">
        <v>36</v>
      </c>
      <c r="C13" s="1"/>
      <c r="D13" s="2">
        <v>1159</v>
      </c>
      <c r="E13" s="1"/>
      <c r="F13" s="2">
        <v>150</v>
      </c>
      <c r="G13" s="1">
        <v>2000</v>
      </c>
      <c r="I13" s="8"/>
    </row>
    <row r="14" spans="1:9" x14ac:dyDescent="0.25">
      <c r="A14" s="1">
        <v>8320</v>
      </c>
      <c r="B14" s="1" t="s">
        <v>12</v>
      </c>
      <c r="C14" s="1">
        <v>600</v>
      </c>
      <c r="D14" s="1">
        <v>342</v>
      </c>
      <c r="E14" s="1">
        <v>400</v>
      </c>
      <c r="F14" s="2">
        <v>461.95</v>
      </c>
      <c r="G14" s="1">
        <v>450</v>
      </c>
    </row>
    <row r="15" spans="1:9" x14ac:dyDescent="0.25">
      <c r="A15" s="1">
        <v>8360</v>
      </c>
      <c r="B15" s="1" t="s">
        <v>13</v>
      </c>
      <c r="C15" s="1"/>
      <c r="D15" s="1"/>
      <c r="E15" s="1">
        <v>430</v>
      </c>
      <c r="F15" s="2"/>
      <c r="G15" s="1">
        <v>700</v>
      </c>
    </row>
    <row r="16" spans="1:9" ht="15.75" thickBot="1" x14ac:dyDescent="0.3">
      <c r="A16" s="1"/>
      <c r="B16" s="1"/>
      <c r="C16" s="6"/>
      <c r="D16" s="6"/>
      <c r="E16" s="6"/>
      <c r="F16" s="7"/>
      <c r="G16" s="6"/>
    </row>
    <row r="17" spans="1:10" x14ac:dyDescent="0.25">
      <c r="A17" s="1"/>
      <c r="B17" s="1"/>
      <c r="C17" s="5">
        <v>26565</v>
      </c>
      <c r="D17" s="5">
        <v>23766</v>
      </c>
      <c r="E17" s="5">
        <v>21731</v>
      </c>
      <c r="F17" s="5">
        <f>SUM(F5:F16)</f>
        <v>20839.68</v>
      </c>
      <c r="G17" s="5">
        <f>SUM(G8:G16)</f>
        <v>23200</v>
      </c>
    </row>
    <row r="18" spans="1:10" x14ac:dyDescent="0.25">
      <c r="A18" s="1"/>
      <c r="B18" s="1"/>
      <c r="C18" s="1"/>
      <c r="D18" s="1"/>
      <c r="E18" s="1"/>
      <c r="F18" s="2"/>
      <c r="G18" s="1"/>
    </row>
    <row r="19" spans="1:10" x14ac:dyDescent="0.25">
      <c r="A19" s="1" t="s">
        <v>14</v>
      </c>
      <c r="B19" s="1"/>
      <c r="C19" s="1"/>
      <c r="D19" s="1"/>
      <c r="E19" s="1"/>
      <c r="F19" s="2"/>
      <c r="G19" s="1"/>
    </row>
    <row r="20" spans="1:10" x14ac:dyDescent="0.25">
      <c r="A20" s="1">
        <v>4060</v>
      </c>
      <c r="B20" s="1" t="s">
        <v>15</v>
      </c>
      <c r="C20" s="2">
        <v>4675</v>
      </c>
      <c r="D20" s="2">
        <v>3570</v>
      </c>
      <c r="E20" s="2">
        <v>5000</v>
      </c>
      <c r="F20" s="2">
        <v>4830</v>
      </c>
      <c r="G20" s="2">
        <v>5000</v>
      </c>
    </row>
    <row r="21" spans="1:10" x14ac:dyDescent="0.25">
      <c r="A21" s="1">
        <v>4070</v>
      </c>
      <c r="B21" s="1" t="s">
        <v>16</v>
      </c>
      <c r="C21" s="1">
        <v>500</v>
      </c>
      <c r="D21" s="1">
        <v>165</v>
      </c>
      <c r="E21" s="1">
        <v>300</v>
      </c>
      <c r="F21" s="2">
        <v>208.12</v>
      </c>
      <c r="G21" s="1">
        <v>500</v>
      </c>
    </row>
    <row r="22" spans="1:10" x14ac:dyDescent="0.25">
      <c r="A22" s="1">
        <v>4311</v>
      </c>
      <c r="B22" s="1" t="s">
        <v>17</v>
      </c>
      <c r="C22" s="2">
        <v>26000</v>
      </c>
      <c r="D22" s="2">
        <v>24990</v>
      </c>
      <c r="E22" s="2">
        <v>26000</v>
      </c>
      <c r="F22" s="2">
        <v>26451.7</v>
      </c>
      <c r="G22" s="2">
        <v>27000</v>
      </c>
    </row>
    <row r="23" spans="1:10" x14ac:dyDescent="0.25">
      <c r="A23" s="1">
        <v>4312</v>
      </c>
      <c r="B23" s="1" t="s">
        <v>18</v>
      </c>
      <c r="C23" s="2">
        <v>1000</v>
      </c>
      <c r="D23" s="1">
        <v>721</v>
      </c>
      <c r="E23" s="1">
        <v>800</v>
      </c>
      <c r="F23" s="2">
        <v>180.31</v>
      </c>
      <c r="G23" s="1">
        <v>1453</v>
      </c>
    </row>
    <row r="24" spans="1:10" x14ac:dyDescent="0.25">
      <c r="A24" s="1">
        <v>4313</v>
      </c>
      <c r="B24" s="1" t="s">
        <v>19</v>
      </c>
      <c r="C24" s="2">
        <v>1100</v>
      </c>
      <c r="D24" s="2">
        <v>1166</v>
      </c>
      <c r="E24" s="2">
        <v>1500</v>
      </c>
      <c r="F24" s="2">
        <v>1517.02</v>
      </c>
      <c r="G24" s="2">
        <v>1600</v>
      </c>
    </row>
    <row r="25" spans="1:10" x14ac:dyDescent="0.25">
      <c r="A25" s="1"/>
      <c r="B25" s="1"/>
      <c r="C25" s="2"/>
      <c r="D25" s="2"/>
      <c r="E25" s="2"/>
      <c r="F25" s="2"/>
      <c r="G25" s="2"/>
    </row>
    <row r="26" spans="1:10" x14ac:dyDescent="0.25">
      <c r="A26" s="1"/>
      <c r="B26" s="1"/>
      <c r="C26" s="2"/>
      <c r="D26" s="2"/>
      <c r="E26" s="2"/>
      <c r="F26" s="2"/>
      <c r="G26" s="2"/>
    </row>
    <row r="27" spans="1:10" x14ac:dyDescent="0.25">
      <c r="A27" s="1">
        <v>4316</v>
      </c>
      <c r="B27" s="1" t="s">
        <v>20</v>
      </c>
      <c r="C27" s="1">
        <v>300</v>
      </c>
      <c r="D27" s="1">
        <v>300</v>
      </c>
      <c r="E27" s="1">
        <v>300</v>
      </c>
      <c r="F27" s="2">
        <v>300</v>
      </c>
      <c r="G27" s="1">
        <v>300</v>
      </c>
    </row>
    <row r="28" spans="1:10" x14ac:dyDescent="0.25">
      <c r="A28" s="1">
        <v>4340</v>
      </c>
      <c r="B28" s="1" t="s">
        <v>40</v>
      </c>
      <c r="C28" s="2">
        <v>2400</v>
      </c>
      <c r="D28" s="2">
        <v>1489</v>
      </c>
      <c r="E28" s="2">
        <v>2000</v>
      </c>
      <c r="F28" s="2">
        <v>2029.29</v>
      </c>
      <c r="G28" s="2">
        <v>2200</v>
      </c>
    </row>
    <row r="29" spans="1:10" x14ac:dyDescent="0.25">
      <c r="A29" s="1">
        <v>4610</v>
      </c>
      <c r="B29" s="1" t="s">
        <v>21</v>
      </c>
      <c r="C29" s="2">
        <v>1850</v>
      </c>
      <c r="D29" s="2">
        <v>1425</v>
      </c>
      <c r="E29" s="2">
        <v>1600</v>
      </c>
      <c r="F29" s="2">
        <v>1490</v>
      </c>
      <c r="G29" s="2">
        <v>1750</v>
      </c>
      <c r="I29" s="9"/>
      <c r="J29" s="8"/>
    </row>
    <row r="30" spans="1:10" x14ac:dyDescent="0.25">
      <c r="A30" s="1">
        <v>4460</v>
      </c>
      <c r="B30" s="1" t="s">
        <v>22</v>
      </c>
      <c r="C30" s="2">
        <v>3670</v>
      </c>
      <c r="D30" s="2">
        <v>1699</v>
      </c>
      <c r="E30" s="1"/>
      <c r="F30" s="2">
        <v>1832.43</v>
      </c>
      <c r="G30" s="1"/>
    </row>
    <row r="31" spans="1:10" x14ac:dyDescent="0.25">
      <c r="A31" s="1">
        <v>4520</v>
      </c>
      <c r="B31" s="1" t="s">
        <v>23</v>
      </c>
      <c r="C31" s="1">
        <v>350</v>
      </c>
      <c r="D31" s="1">
        <v>350</v>
      </c>
      <c r="E31" s="1">
        <v>350</v>
      </c>
      <c r="F31" s="2"/>
      <c r="G31" s="1" t="s">
        <v>41</v>
      </c>
      <c r="I31" s="8"/>
    </row>
    <row r="32" spans="1:10" x14ac:dyDescent="0.25">
      <c r="A32" s="1">
        <v>4510</v>
      </c>
      <c r="B32" s="1" t="s">
        <v>24</v>
      </c>
      <c r="C32" s="1"/>
      <c r="D32" s="1">
        <v>607</v>
      </c>
      <c r="E32" s="2">
        <v>3375</v>
      </c>
      <c r="F32" s="2"/>
      <c r="G32" s="2">
        <v>3375</v>
      </c>
    </row>
    <row r="33" spans="1:7" x14ac:dyDescent="0.25">
      <c r="A33" s="1">
        <v>4625</v>
      </c>
      <c r="B33" s="1" t="s">
        <v>25</v>
      </c>
      <c r="C33" s="1">
        <v>700</v>
      </c>
      <c r="D33" s="1">
        <v>682</v>
      </c>
      <c r="E33" s="1">
        <v>700</v>
      </c>
      <c r="F33" s="2">
        <v>709</v>
      </c>
      <c r="G33" s="1">
        <v>750</v>
      </c>
    </row>
    <row r="34" spans="1:7" x14ac:dyDescent="0.25">
      <c r="A34" s="1">
        <v>4710</v>
      </c>
      <c r="B34" s="1" t="s">
        <v>42</v>
      </c>
      <c r="C34" s="1">
        <v>500</v>
      </c>
      <c r="D34" s="1">
        <v>914</v>
      </c>
      <c r="E34" s="1">
        <v>700</v>
      </c>
      <c r="F34" s="2">
        <v>511</v>
      </c>
      <c r="G34" s="1">
        <v>900</v>
      </c>
    </row>
    <row r="35" spans="1:7" x14ac:dyDescent="0.25">
      <c r="A35" s="1">
        <v>4730</v>
      </c>
      <c r="B35" s="1" t="s">
        <v>26</v>
      </c>
      <c r="C35" s="1">
        <v>200</v>
      </c>
      <c r="D35" s="1">
        <v>220</v>
      </c>
      <c r="E35" s="1">
        <v>200</v>
      </c>
      <c r="F35" s="2">
        <v>211.82</v>
      </c>
      <c r="G35" s="1">
        <v>225</v>
      </c>
    </row>
    <row r="36" spans="1:7" x14ac:dyDescent="0.25">
      <c r="A36" s="1">
        <v>4740</v>
      </c>
      <c r="B36" s="1" t="s">
        <v>27</v>
      </c>
      <c r="C36" s="1">
        <v>600</v>
      </c>
      <c r="D36" s="1">
        <v>364</v>
      </c>
      <c r="E36" s="1">
        <v>400</v>
      </c>
      <c r="F36" s="2">
        <v>525.59</v>
      </c>
      <c r="G36" s="1">
        <v>600</v>
      </c>
    </row>
    <row r="37" spans="1:7" x14ac:dyDescent="0.25">
      <c r="A37" s="1">
        <v>4750</v>
      </c>
      <c r="B37" s="1" t="s">
        <v>28</v>
      </c>
      <c r="C37" s="1">
        <v>500</v>
      </c>
      <c r="D37" s="1">
        <v>631</v>
      </c>
      <c r="E37" s="1">
        <v>600</v>
      </c>
      <c r="F37" s="2">
        <v>715.23</v>
      </c>
      <c r="G37" s="1">
        <v>800</v>
      </c>
    </row>
    <row r="38" spans="1:7" x14ac:dyDescent="0.25">
      <c r="A38" s="1">
        <v>4760</v>
      </c>
      <c r="B38" s="1" t="s">
        <v>29</v>
      </c>
      <c r="C38" s="1">
        <v>400</v>
      </c>
      <c r="D38" s="1">
        <v>368</v>
      </c>
      <c r="E38" s="1">
        <v>400</v>
      </c>
      <c r="F38" s="2">
        <v>367.29</v>
      </c>
      <c r="G38" s="1">
        <v>400</v>
      </c>
    </row>
    <row r="39" spans="1:7" x14ac:dyDescent="0.25">
      <c r="A39" s="1">
        <v>4790</v>
      </c>
      <c r="B39" s="1" t="s">
        <v>38</v>
      </c>
      <c r="C39" s="1"/>
      <c r="D39" s="1">
        <v>140</v>
      </c>
      <c r="E39" s="1">
        <v>250</v>
      </c>
      <c r="F39" s="2"/>
      <c r="G39" s="1">
        <v>200</v>
      </c>
    </row>
    <row r="40" spans="1:7" x14ac:dyDescent="0.25">
      <c r="A40" s="1">
        <v>4780</v>
      </c>
      <c r="B40" s="1" t="s">
        <v>30</v>
      </c>
      <c r="C40" s="1">
        <v>200</v>
      </c>
      <c r="D40" s="1">
        <v>300</v>
      </c>
      <c r="E40" s="1">
        <v>300</v>
      </c>
      <c r="F40" s="2">
        <v>300</v>
      </c>
      <c r="G40" s="1">
        <v>300</v>
      </c>
    </row>
    <row r="41" spans="1:7" x14ac:dyDescent="0.25">
      <c r="A41" s="1">
        <v>4810</v>
      </c>
      <c r="B41" s="1" t="s">
        <v>31</v>
      </c>
      <c r="C41" s="1">
        <v>50</v>
      </c>
      <c r="D41" s="1">
        <v>41</v>
      </c>
      <c r="E41" s="1">
        <v>40</v>
      </c>
      <c r="F41" s="2">
        <v>42.24</v>
      </c>
      <c r="G41" s="1">
        <v>60</v>
      </c>
    </row>
    <row r="42" spans="1:7" x14ac:dyDescent="0.25">
      <c r="A42" s="1"/>
      <c r="B42" s="1" t="s">
        <v>32</v>
      </c>
      <c r="C42" s="1">
        <v>50</v>
      </c>
      <c r="D42" s="1"/>
      <c r="E42" s="1"/>
      <c r="F42" s="2"/>
      <c r="G42" s="1"/>
    </row>
    <row r="43" spans="1:7" ht="15.75" thickBot="1" x14ac:dyDescent="0.3">
      <c r="A43" s="1"/>
      <c r="B43" s="1" t="s">
        <v>33</v>
      </c>
      <c r="C43" s="6"/>
      <c r="D43" s="6">
        <v>1</v>
      </c>
      <c r="E43" s="6"/>
      <c r="F43" s="7">
        <v>1</v>
      </c>
      <c r="G43" s="6"/>
    </row>
    <row r="44" spans="1:7" x14ac:dyDescent="0.25">
      <c r="A44" s="1"/>
      <c r="B44" s="1"/>
      <c r="C44" s="5">
        <v>45045</v>
      </c>
      <c r="D44" s="5">
        <v>40143</v>
      </c>
      <c r="E44" s="5">
        <v>44815</v>
      </c>
      <c r="F44" s="5">
        <f>SUM(F20:F43)-3</f>
        <v>42219.040000000001</v>
      </c>
      <c r="G44" s="5">
        <f>SUM(G20:G43)</f>
        <v>47413</v>
      </c>
    </row>
    <row r="45" spans="1:7" x14ac:dyDescent="0.25">
      <c r="A45" s="1"/>
      <c r="B45" s="1"/>
      <c r="C45" s="1"/>
      <c r="D45" s="1"/>
      <c r="E45" s="1"/>
      <c r="F45" s="2"/>
      <c r="G45" s="1"/>
    </row>
    <row r="46" spans="1:7" x14ac:dyDescent="0.25">
      <c r="A46" s="1"/>
      <c r="B46" s="1" t="s">
        <v>5</v>
      </c>
      <c r="C46" s="2">
        <v>26565</v>
      </c>
      <c r="D46" s="2">
        <v>23766</v>
      </c>
      <c r="E46" s="2">
        <v>21731</v>
      </c>
      <c r="F46" s="2">
        <f>F17</f>
        <v>20839.68</v>
      </c>
      <c r="G46" s="2">
        <v>23200</v>
      </c>
    </row>
    <row r="47" spans="1:7" ht="15.75" thickBot="1" x14ac:dyDescent="0.3">
      <c r="A47" s="1"/>
      <c r="B47" s="1" t="s">
        <v>14</v>
      </c>
      <c r="C47" s="7">
        <v>-45045</v>
      </c>
      <c r="D47" s="7">
        <v>-40143</v>
      </c>
      <c r="E47" s="7">
        <v>-44905</v>
      </c>
      <c r="F47" s="7">
        <f>-F44</f>
        <v>-42219.040000000001</v>
      </c>
      <c r="G47" s="7">
        <v>-47413</v>
      </c>
    </row>
    <row r="48" spans="1:7" x14ac:dyDescent="0.25">
      <c r="A48" s="1"/>
      <c r="B48" s="1" t="s">
        <v>34</v>
      </c>
      <c r="C48" s="5">
        <v>-18480</v>
      </c>
      <c r="D48" s="5">
        <v>-16377</v>
      </c>
      <c r="E48" s="5">
        <v>-23174</v>
      </c>
      <c r="F48" s="5">
        <f>SUM(F46:F47)</f>
        <v>-21379.360000000001</v>
      </c>
      <c r="G48" s="5">
        <f>SUM(G46:G47)</f>
        <v>-24213</v>
      </c>
    </row>
    <row r="49" spans="6:6" x14ac:dyDescent="0.25">
      <c r="F49"/>
    </row>
    <row r="50" spans="6:6" x14ac:dyDescent="0.25">
      <c r="F50"/>
    </row>
  </sheetData>
  <pageMargins left="0.25" right="0.25" top="0.75" bottom="0.75" header="0.3" footer="0.3"/>
  <pageSetup paperSize="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Janny</dc:creator>
  <cp:lastModifiedBy>Janny</cp:lastModifiedBy>
  <cp:lastPrinted>2018-02-08T08:39:33Z</cp:lastPrinted>
  <dcterms:created xsi:type="dcterms:W3CDTF">2017-02-04T13:33:08Z</dcterms:created>
  <dcterms:modified xsi:type="dcterms:W3CDTF">2018-02-08T09:04:48Z</dcterms:modified>
</cp:coreProperties>
</file>